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60" windowHeight="9090" activeTab="0"/>
  </bookViews>
  <sheets>
    <sheet name="FPS - Joule Convertor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<sst xmlns="http://schemas.openxmlformats.org/spreadsheetml/2006/main" count="10" uniqueCount="6">
  <si>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FPS</t>
  </si>
  <si>
    <t>Joule</t>
  </si>
  <si>
    <t>MPS</t>
  </si>
  <si>
    <t>BB weight (g)</t>
  </si>
  <si>
    <t>Enter Joule</t>
  </si>
  <si>
    <t>Enter FPS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</si>
</sst>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0" fontId="2" fillId="0" borderId="0" xfId="0" applyFont="1" applyAlignment="1">
      <alignment/>
    </xf>
    <xf numFmtId="0" fontId="2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"/>
  <sheetViews>
    <sheetView tabSelected="1" workbookViewId="0" topLeftCell="A1">
      <selection activeCell="K3" sqref="K3"/>
    </sheetView>
  </sheetViews>
  <sheetFormatPr defaultColWidth="9.140625" defaultRowHeight="12.75"/>
  <cols>
    <col min="2" max="2" width="10.00390625" style="0" bestFit="1" customWidth="1"/>
    <col min="4" max="4" width="10.00390625" style="0" bestFit="1" customWidth="1"/>
    <col min="5" max="5" width="13.140625" style="0" bestFit="1" customWidth="1"/>
    <col min="7" max="7" width="8.8515625" style="0" customWidth="1"/>
    <col min="10" max="10" width="13.140625" style="0" bestFit="1" customWidth="1"/>
  </cols>
  <sheetData>
    <row r="1" ht="13.5" thickBot="1"/>
    <row r="2" spans="2:11" ht="13.5" thickBot="1">
      <c r="B2" s="19" t="s">
        <v>5</v>
      </c>
      <c r="C2" s="20">
        <v>300</v>
      </c>
      <c r="J2" s="19" t="s">
        <v>4</v>
      </c>
      <c r="K2" s="20">
        <v>1.7</v>
      </c>
    </row>
    <row r="3" spans="2:11" ht="12.75">
      <c r="B3" s="18"/>
      <c r="J3" s="18"/>
      <c r="K3" s="1"/>
    </row>
    <row r="4" spans="3:11" ht="12.75">
      <c r="C4" s="3" t="s">
        <v>0</v>
      </c>
      <c r="D4" s="4" t="s">
        <v>2</v>
      </c>
      <c r="E4" s="4" t="s">
        <v>3</v>
      </c>
      <c r="F4" s="5" t="s">
        <v>1</v>
      </c>
      <c r="G4" s="2"/>
      <c r="H4" s="10" t="s">
        <v>0</v>
      </c>
      <c r="I4" s="4" t="s">
        <v>2</v>
      </c>
      <c r="J4" s="4" t="s">
        <v>3</v>
      </c>
      <c r="K4" s="11" t="s">
        <v>1</v>
      </c>
    </row>
    <row r="5" spans="3:11" ht="12.75">
      <c r="C5" s="12">
        <f>C$2</f>
        <v>300</v>
      </c>
      <c r="D5" s="13">
        <f>C5/3.3</f>
        <v>90.90909090909092</v>
      </c>
      <c r="E5" s="6">
        <v>0.12</v>
      </c>
      <c r="F5" s="16">
        <f>D5*D5*E5/2000</f>
        <v>0.4958677685950414</v>
      </c>
      <c r="H5" s="12">
        <f>I5*3.3</f>
        <v>555.4727716099143</v>
      </c>
      <c r="I5" s="13">
        <f>SQRT(K5/J5*2000)</f>
        <v>168.32508230603463</v>
      </c>
      <c r="J5" s="6">
        <v>0.12</v>
      </c>
      <c r="K5" s="7">
        <f>K$2</f>
        <v>1.7</v>
      </c>
    </row>
    <row r="6" spans="3:11" ht="12.75">
      <c r="C6" s="21"/>
      <c r="D6" s="22"/>
      <c r="E6" s="22"/>
      <c r="F6" s="23"/>
      <c r="G6" s="2"/>
      <c r="H6" s="24"/>
      <c r="I6" s="22"/>
      <c r="J6" s="22"/>
      <c r="K6" s="25"/>
    </row>
    <row r="7" spans="3:11" ht="12.75">
      <c r="C7" s="12">
        <f>C$2</f>
        <v>300</v>
      </c>
      <c r="D7" s="13">
        <f>C7/3.3</f>
        <v>90.90909090909092</v>
      </c>
      <c r="E7" s="6">
        <v>0.2</v>
      </c>
      <c r="F7" s="16">
        <f>D7*D7*E7/2000</f>
        <v>0.8264462809917358</v>
      </c>
      <c r="H7" s="12">
        <f>I7*3.3</f>
        <v>430.26735874337476</v>
      </c>
      <c r="I7" s="13">
        <f>SQRT(K7/J7*2000)</f>
        <v>130.38404810405297</v>
      </c>
      <c r="J7" s="6">
        <v>0.2</v>
      </c>
      <c r="K7" s="7">
        <f>K$2</f>
        <v>1.7</v>
      </c>
    </row>
    <row r="8" spans="3:11" ht="12.75">
      <c r="C8" s="12"/>
      <c r="D8" s="13"/>
      <c r="E8" s="6"/>
      <c r="F8" s="16"/>
      <c r="H8" s="12"/>
      <c r="I8" s="13"/>
      <c r="J8" s="6"/>
      <c r="K8" s="7"/>
    </row>
    <row r="9" spans="3:11" ht="12.75">
      <c r="C9" s="12">
        <f>C$2</f>
        <v>300</v>
      </c>
      <c r="D9" s="13">
        <f>C9/3.3</f>
        <v>90.90909090909092</v>
      </c>
      <c r="E9" s="6">
        <v>0.25</v>
      </c>
      <c r="F9" s="16">
        <f>D9*D9*E9/2000</f>
        <v>1.0330578512396695</v>
      </c>
      <c r="H9" s="12">
        <f>I9*3.3</f>
        <v>384.8428250597898</v>
      </c>
      <c r="I9" s="13">
        <f>SQRT(K9/J9*2000)</f>
        <v>116.61903789690601</v>
      </c>
      <c r="J9" s="6">
        <v>0.25</v>
      </c>
      <c r="K9" s="7">
        <f>K$2</f>
        <v>1.7</v>
      </c>
    </row>
    <row r="10" spans="3:11" ht="12.75">
      <c r="C10" s="12"/>
      <c r="D10" s="13"/>
      <c r="E10" s="6"/>
      <c r="F10" s="16"/>
      <c r="H10" s="12"/>
      <c r="I10" s="13"/>
      <c r="J10" s="6"/>
      <c r="K10" s="7"/>
    </row>
    <row r="11" spans="3:11" ht="12.75">
      <c r="C11" s="12">
        <f>C$2</f>
        <v>300</v>
      </c>
      <c r="D11" s="13">
        <f>C11/3.3</f>
        <v>90.90909090909092</v>
      </c>
      <c r="E11" s="6">
        <v>0.34</v>
      </c>
      <c r="F11" s="16">
        <f>D11*D11*E11/2000</f>
        <v>1.4049586776859508</v>
      </c>
      <c r="H11" s="12">
        <f>I11*3.3</f>
        <v>329.99999999999994</v>
      </c>
      <c r="I11" s="13">
        <f>SQRT(K11/J11*2000)</f>
        <v>99.99999999999999</v>
      </c>
      <c r="J11" s="6">
        <v>0.34</v>
      </c>
      <c r="K11" s="7">
        <f>K$2</f>
        <v>1.7</v>
      </c>
    </row>
    <row r="12" spans="3:11" ht="12.75">
      <c r="C12" s="12"/>
      <c r="D12" s="13"/>
      <c r="E12" s="6"/>
      <c r="F12" s="16"/>
      <c r="H12" s="12"/>
      <c r="I12" s="13"/>
      <c r="J12" s="6"/>
      <c r="K12" s="7"/>
    </row>
    <row r="13" spans="3:11" ht="12.75">
      <c r="C13" s="14">
        <f>C$2</f>
        <v>300</v>
      </c>
      <c r="D13" s="15">
        <f>C13/3.3</f>
        <v>90.90909090909092</v>
      </c>
      <c r="E13" s="8">
        <v>0.43</v>
      </c>
      <c r="F13" s="17">
        <f>D13*D13*E13/2000</f>
        <v>1.7768595041322317</v>
      </c>
      <c r="H13" s="14">
        <f>I13*3.3</f>
        <v>293.4399031218931</v>
      </c>
      <c r="I13" s="15">
        <f>SQRT(K13/J13*2000)</f>
        <v>88.92118276421004</v>
      </c>
      <c r="J13" s="8">
        <v>0.43</v>
      </c>
      <c r="K13" s="9">
        <f>K$2</f>
        <v>1.7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Saxby</dc:creator>
  <cp:keywords/>
  <dc:description/>
  <cp:lastModifiedBy>Mark Saxby</cp:lastModifiedBy>
  <dcterms:created xsi:type="dcterms:W3CDTF">2002-11-19T20:57:34Z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